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D14" i="1"/>
  <c r="D13" i="1"/>
  <c r="S7" i="1"/>
  <c r="S8" i="1"/>
  <c r="S9" i="1"/>
  <c r="S10" i="1"/>
  <c r="S11" i="1"/>
  <c r="S12" i="1"/>
  <c r="S13" i="1"/>
  <c r="S14" i="1"/>
  <c r="S6" i="1"/>
  <c r="P8" i="1"/>
  <c r="P9" i="1"/>
  <c r="P10" i="1"/>
  <c r="P11" i="1"/>
  <c r="P12" i="1"/>
  <c r="P13" i="1"/>
  <c r="P14" i="1"/>
  <c r="P7" i="1"/>
  <c r="M8" i="1"/>
  <c r="M9" i="1"/>
  <c r="M10" i="1"/>
  <c r="M11" i="1"/>
  <c r="M14" i="1"/>
  <c r="M7" i="1"/>
  <c r="J7" i="1"/>
  <c r="J8" i="1"/>
  <c r="J9" i="1"/>
  <c r="J10" i="1"/>
  <c r="J11" i="1"/>
  <c r="J14" i="1"/>
  <c r="J6" i="1"/>
  <c r="G6" i="1"/>
</calcChain>
</file>

<file path=xl/sharedStrings.xml><?xml version="1.0" encoding="utf-8"?>
<sst xmlns="http://schemas.openxmlformats.org/spreadsheetml/2006/main" count="35" uniqueCount="20">
  <si>
    <t>Итоги выполнения прогноза социально-экономического развития  Атяшевского муниципального района  за 9 месяцев 2020 года.</t>
  </si>
  <si>
    <t>Наименование поселений</t>
  </si>
  <si>
    <t>Обьем реализации отгруженной продукции, тыс руб</t>
  </si>
  <si>
    <t>Обьем розничного товарооборота,  тыс руб</t>
  </si>
  <si>
    <t>Обьем закупок скота и птицы от сельхозтоваро-производителей, тонн</t>
  </si>
  <si>
    <t>Объем закупок молока от сельхозтоваропроизвод.,тонн</t>
  </si>
  <si>
    <t>Ввод жилья,      кв м</t>
  </si>
  <si>
    <t>Собственные доходы, тыс.рублей</t>
  </si>
  <si>
    <t>прогноз</t>
  </si>
  <si>
    <t>факт</t>
  </si>
  <si>
    <t>вып.,%</t>
  </si>
  <si>
    <t>Аловское</t>
  </si>
  <si>
    <t>Атяшевское</t>
  </si>
  <si>
    <t>Б.Манадышское</t>
  </si>
  <si>
    <t>Киржеманское</t>
  </si>
  <si>
    <t>Козловское</t>
  </si>
  <si>
    <t>Сабанчеевское</t>
  </si>
  <si>
    <t>Ш Майданское</t>
  </si>
  <si>
    <t>Атяшевское г.п.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</si>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</sst>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0.0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8" fontId="1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abSelected="1" view="pageBreakPreview" zoomScale="60" zoomScaleNormal="100" workbookViewId="0">
      <selection activeCell="S25" sqref="S25"/>
    </sheetView>
  </sheetViews>
  <sheetFormatPr defaultRowHeight="14.5" x14ac:dyDescent="0.35"/>
  <cols>
    <col min="1" max="1" width="24.1796875" customWidth="1"/>
    <col min="2" max="3" width="10.81640625" bestFit="1" customWidth="1"/>
    <col min="4" max="4" width="8.81640625" bestFit="1" customWidth="1"/>
    <col min="5" max="5" width="10.81640625" bestFit="1" customWidth="1"/>
    <col min="6" max="6" width="13.54296875" bestFit="1" customWidth="1"/>
    <col min="7" max="7" width="9.36328125" bestFit="1" customWidth="1"/>
    <col min="8" max="12" width="8.81640625" bestFit="1" customWidth="1"/>
    <col min="13" max="13" width="9.81640625" customWidth="1"/>
    <col min="14" max="19" width="8.81640625" bestFit="1" customWidth="1"/>
  </cols>
  <sheetData>
    <row r="1" spans="1:19" ht="20.5" x14ac:dyDescent="0.45">
      <c r="B1" s="8" t="s">
        <v>0</v>
      </c>
    </row>
    <row r="4" spans="1:19" ht="116" customHeight="1" x14ac:dyDescent="0.35">
      <c r="A4" s="2" t="s">
        <v>1</v>
      </c>
      <c r="B4" s="2" t="s">
        <v>2</v>
      </c>
      <c r="C4" s="2"/>
      <c r="D4" s="2"/>
      <c r="E4" s="2" t="s">
        <v>3</v>
      </c>
      <c r="F4" s="2"/>
      <c r="G4" s="2"/>
      <c r="H4" s="2" t="s">
        <v>4</v>
      </c>
      <c r="I4" s="2"/>
      <c r="J4" s="2"/>
      <c r="K4" s="2" t="s">
        <v>5</v>
      </c>
      <c r="L4" s="2"/>
      <c r="M4" s="2"/>
      <c r="N4" s="3" t="s">
        <v>6</v>
      </c>
      <c r="O4" s="3"/>
      <c r="P4" s="3"/>
      <c r="Q4" s="2" t="s">
        <v>7</v>
      </c>
      <c r="R4" s="2"/>
      <c r="S4" s="2"/>
    </row>
    <row r="5" spans="1:19" ht="15.5" x14ac:dyDescent="0.35">
      <c r="A5" s="2"/>
      <c r="B5" s="7" t="s">
        <v>8</v>
      </c>
      <c r="C5" s="7" t="s">
        <v>9</v>
      </c>
      <c r="D5" s="7" t="s">
        <v>10</v>
      </c>
      <c r="E5" s="7" t="s">
        <v>8</v>
      </c>
      <c r="F5" s="7" t="s">
        <v>9</v>
      </c>
      <c r="G5" s="7" t="s">
        <v>10</v>
      </c>
      <c r="H5" s="7" t="s">
        <v>8</v>
      </c>
      <c r="I5" s="7" t="s">
        <v>9</v>
      </c>
      <c r="J5" s="7" t="s">
        <v>10</v>
      </c>
      <c r="K5" s="7" t="s">
        <v>8</v>
      </c>
      <c r="L5" s="7" t="s">
        <v>9</v>
      </c>
      <c r="M5" s="7" t="s">
        <v>10</v>
      </c>
      <c r="N5" s="7" t="s">
        <v>8</v>
      </c>
      <c r="O5" s="7" t="s">
        <v>9</v>
      </c>
      <c r="P5" s="7" t="s">
        <v>10</v>
      </c>
      <c r="Q5" s="7" t="s">
        <v>8</v>
      </c>
      <c r="R5" s="7" t="s">
        <v>9</v>
      </c>
      <c r="S5" s="7" t="s">
        <v>10</v>
      </c>
    </row>
    <row r="6" spans="1:19" ht="18" x14ac:dyDescent="0.4">
      <c r="A6" s="1" t="s">
        <v>11</v>
      </c>
      <c r="B6" s="4"/>
      <c r="C6" s="4"/>
      <c r="D6" s="4"/>
      <c r="E6" s="5">
        <v>14340</v>
      </c>
      <c r="F6" s="4">
        <v>11598.7</v>
      </c>
      <c r="G6" s="6">
        <f>F6/E6*100</f>
        <v>80.883542538354263</v>
      </c>
      <c r="H6" s="4">
        <v>9</v>
      </c>
      <c r="I6" s="4">
        <v>5.9</v>
      </c>
      <c r="J6" s="6">
        <f>I6/H6*100</f>
        <v>65.555555555555557</v>
      </c>
      <c r="K6" s="4">
        <v>0</v>
      </c>
      <c r="L6" s="4">
        <v>0</v>
      </c>
      <c r="M6" s="4">
        <v>0</v>
      </c>
      <c r="N6" s="4">
        <v>90</v>
      </c>
      <c r="O6" s="4">
        <v>0</v>
      </c>
      <c r="P6" s="4">
        <v>0</v>
      </c>
      <c r="Q6" s="4">
        <v>455.1</v>
      </c>
      <c r="R6" s="4">
        <v>441.4</v>
      </c>
      <c r="S6" s="6">
        <f>R6/Q6*100</f>
        <v>96.989672599428687</v>
      </c>
    </row>
    <row r="7" spans="1:19" ht="18" x14ac:dyDescent="0.4">
      <c r="A7" s="1" t="s">
        <v>12</v>
      </c>
      <c r="B7" s="4"/>
      <c r="C7" s="4"/>
      <c r="D7" s="4"/>
      <c r="E7" s="5">
        <v>56598</v>
      </c>
      <c r="F7" s="4">
        <v>50331.6</v>
      </c>
      <c r="G7" s="6">
        <f t="shared" ref="G7:G14" si="0">F7/E7*100</f>
        <v>88.928230679529307</v>
      </c>
      <c r="H7" s="4">
        <v>55</v>
      </c>
      <c r="I7" s="4">
        <v>70.900000000000006</v>
      </c>
      <c r="J7" s="6">
        <f t="shared" ref="J7:J14" si="1">I7/H7*100</f>
        <v>128.90909090909093</v>
      </c>
      <c r="K7" s="4">
        <v>4830</v>
      </c>
      <c r="L7" s="4">
        <v>4934</v>
      </c>
      <c r="M7" s="6">
        <f>L7/K7*100</f>
        <v>102.15320910973085</v>
      </c>
      <c r="N7" s="4">
        <v>1160</v>
      </c>
      <c r="O7" s="4">
        <v>1034</v>
      </c>
      <c r="P7" s="6">
        <f>O7/N7*100</f>
        <v>89.137931034482747</v>
      </c>
      <c r="Q7" s="4">
        <v>1449.1</v>
      </c>
      <c r="R7" s="4">
        <v>1537.7</v>
      </c>
      <c r="S7" s="6">
        <f t="shared" ref="S7:S14" si="2">R7/Q7*100</f>
        <v>106.11413981091712</v>
      </c>
    </row>
    <row r="8" spans="1:19" ht="18" x14ac:dyDescent="0.4">
      <c r="A8" s="1" t="s">
        <v>13</v>
      </c>
      <c r="B8" s="4"/>
      <c r="C8" s="4"/>
      <c r="D8" s="4"/>
      <c r="E8" s="5">
        <v>22022</v>
      </c>
      <c r="F8" s="4">
        <v>15295.3</v>
      </c>
      <c r="G8" s="6">
        <f t="shared" si="0"/>
        <v>69.454636272818078</v>
      </c>
      <c r="H8" s="4">
        <v>44</v>
      </c>
      <c r="I8" s="4">
        <v>70.599999999999994</v>
      </c>
      <c r="J8" s="6">
        <f t="shared" si="1"/>
        <v>160.45454545454544</v>
      </c>
      <c r="K8" s="4">
        <v>1841</v>
      </c>
      <c r="L8" s="4">
        <v>1650</v>
      </c>
      <c r="M8" s="6">
        <f t="shared" ref="M8:M14" si="3">L8/K8*100</f>
        <v>89.625203693644764</v>
      </c>
      <c r="N8" s="4">
        <v>580</v>
      </c>
      <c r="O8" s="4">
        <v>147</v>
      </c>
      <c r="P8" s="6">
        <f t="shared" ref="P8:P14" si="4">O8/N8*100</f>
        <v>25.344827586206897</v>
      </c>
      <c r="Q8" s="4">
        <v>958.8</v>
      </c>
      <c r="R8" s="4">
        <v>881.5</v>
      </c>
      <c r="S8" s="6">
        <f t="shared" si="2"/>
        <v>91.937838965373388</v>
      </c>
    </row>
    <row r="9" spans="1:19" ht="18" x14ac:dyDescent="0.4">
      <c r="A9" s="1" t="s">
        <v>14</v>
      </c>
      <c r="B9" s="4"/>
      <c r="C9" s="4"/>
      <c r="D9" s="4"/>
      <c r="E9" s="5">
        <v>35421</v>
      </c>
      <c r="F9" s="4">
        <v>34441.4</v>
      </c>
      <c r="G9" s="6">
        <f t="shared" si="0"/>
        <v>97.234408966432355</v>
      </c>
      <c r="H9" s="4">
        <v>4791</v>
      </c>
      <c r="I9" s="4">
        <v>4786.8</v>
      </c>
      <c r="J9" s="6">
        <f t="shared" si="1"/>
        <v>99.912335629304948</v>
      </c>
      <c r="K9" s="4">
        <v>1844</v>
      </c>
      <c r="L9" s="4">
        <v>2028</v>
      </c>
      <c r="M9" s="6">
        <f t="shared" si="3"/>
        <v>109.97830802603036</v>
      </c>
      <c r="N9" s="4">
        <v>190</v>
      </c>
      <c r="O9" s="4">
        <v>173</v>
      </c>
      <c r="P9" s="6">
        <f t="shared" si="4"/>
        <v>91.05263157894737</v>
      </c>
      <c r="Q9" s="4">
        <v>1597</v>
      </c>
      <c r="R9" s="4">
        <v>3203.9</v>
      </c>
      <c r="S9" s="6">
        <f t="shared" si="2"/>
        <v>200.61991233562932</v>
      </c>
    </row>
    <row r="10" spans="1:19" ht="18" x14ac:dyDescent="0.4">
      <c r="A10" s="1" t="s">
        <v>15</v>
      </c>
      <c r="B10" s="4"/>
      <c r="C10" s="4"/>
      <c r="D10" s="4"/>
      <c r="E10" s="5">
        <v>74649</v>
      </c>
      <c r="F10" s="4">
        <v>45382.400000000001</v>
      </c>
      <c r="G10" s="6">
        <f t="shared" si="0"/>
        <v>60.794384385591236</v>
      </c>
      <c r="H10" s="4">
        <v>30</v>
      </c>
      <c r="I10" s="4">
        <v>228.3</v>
      </c>
      <c r="J10" s="6">
        <f t="shared" si="1"/>
        <v>761</v>
      </c>
      <c r="K10" s="4">
        <v>3394</v>
      </c>
      <c r="L10" s="4">
        <v>3622</v>
      </c>
      <c r="M10" s="6">
        <f t="shared" si="3"/>
        <v>106.71773718326459</v>
      </c>
      <c r="N10" s="4">
        <v>280</v>
      </c>
      <c r="O10" s="4">
        <v>0</v>
      </c>
      <c r="P10" s="6">
        <f t="shared" si="4"/>
        <v>0</v>
      </c>
      <c r="Q10" s="4">
        <v>1555.2</v>
      </c>
      <c r="R10" s="4">
        <v>2655.9</v>
      </c>
      <c r="S10" s="6">
        <f t="shared" si="2"/>
        <v>170.77546296296296</v>
      </c>
    </row>
    <row r="11" spans="1:19" ht="18" x14ac:dyDescent="0.4">
      <c r="A11" s="1" t="s">
        <v>16</v>
      </c>
      <c r="B11" s="4"/>
      <c r="C11" s="4"/>
      <c r="D11" s="4"/>
      <c r="E11" s="5">
        <v>35936</v>
      </c>
      <c r="F11" s="4">
        <v>34655.199999999997</v>
      </c>
      <c r="G11" s="6">
        <f t="shared" si="0"/>
        <v>96.435886019590384</v>
      </c>
      <c r="H11" s="4">
        <v>13</v>
      </c>
      <c r="I11" s="4">
        <v>15.7</v>
      </c>
      <c r="J11" s="6">
        <f t="shared" si="1"/>
        <v>120.76923076923076</v>
      </c>
      <c r="K11" s="4">
        <v>5471</v>
      </c>
      <c r="L11" s="4">
        <v>4907</v>
      </c>
      <c r="M11" s="6">
        <f t="shared" si="3"/>
        <v>89.691098519466266</v>
      </c>
      <c r="N11" s="4">
        <v>250</v>
      </c>
      <c r="O11" s="4">
        <v>163</v>
      </c>
      <c r="P11" s="6">
        <f t="shared" si="4"/>
        <v>65.2</v>
      </c>
      <c r="Q11" s="4">
        <v>907.6</v>
      </c>
      <c r="R11" s="4">
        <v>834.3</v>
      </c>
      <c r="S11" s="6">
        <f t="shared" si="2"/>
        <v>91.923754958131326</v>
      </c>
    </row>
    <row r="12" spans="1:19" ht="18" x14ac:dyDescent="0.4">
      <c r="A12" s="1" t="s">
        <v>17</v>
      </c>
      <c r="B12" s="4"/>
      <c r="C12" s="4"/>
      <c r="D12" s="4"/>
      <c r="E12" s="5">
        <v>7172</v>
      </c>
      <c r="F12" s="4">
        <v>10518.4</v>
      </c>
      <c r="G12" s="6">
        <f t="shared" si="0"/>
        <v>146.65923034021193</v>
      </c>
      <c r="H12" s="4"/>
      <c r="I12" s="4"/>
      <c r="J12" s="6"/>
      <c r="K12" s="4"/>
      <c r="L12" s="4"/>
      <c r="M12" s="6"/>
      <c r="N12" s="4">
        <v>180</v>
      </c>
      <c r="O12" s="4">
        <v>205</v>
      </c>
      <c r="P12" s="6">
        <f t="shared" si="4"/>
        <v>113.88888888888889</v>
      </c>
      <c r="Q12" s="4">
        <v>634.29999999999995</v>
      </c>
      <c r="R12" s="4">
        <v>711.1</v>
      </c>
      <c r="S12" s="6">
        <f t="shared" si="2"/>
        <v>112.10783540911243</v>
      </c>
    </row>
    <row r="13" spans="1:19" ht="18" x14ac:dyDescent="0.4">
      <c r="A13" s="1" t="s">
        <v>18</v>
      </c>
      <c r="B13" s="4">
        <v>6387094</v>
      </c>
      <c r="C13" s="4">
        <v>9188466</v>
      </c>
      <c r="D13" s="4">
        <f>C13/B13*100</f>
        <v>143.85988369671716</v>
      </c>
      <c r="E13" s="5">
        <v>965514</v>
      </c>
      <c r="F13" s="4">
        <v>955863.8</v>
      </c>
      <c r="G13" s="6">
        <f t="shared" si="0"/>
        <v>99.0005116445748</v>
      </c>
      <c r="H13" s="4"/>
      <c r="I13" s="4"/>
      <c r="J13" s="6"/>
      <c r="K13" s="4"/>
      <c r="L13" s="4"/>
      <c r="M13" s="6"/>
      <c r="N13" s="4">
        <v>2200</v>
      </c>
      <c r="O13" s="4">
        <v>2302</v>
      </c>
      <c r="P13" s="6">
        <f t="shared" si="4"/>
        <v>104.63636363636364</v>
      </c>
      <c r="Q13" s="4">
        <v>19579.400000000001</v>
      </c>
      <c r="R13" s="4">
        <v>28763.7</v>
      </c>
      <c r="S13" s="6">
        <f t="shared" si="2"/>
        <v>146.9079747081116</v>
      </c>
    </row>
    <row r="14" spans="1:19" ht="18" x14ac:dyDescent="0.4">
      <c r="A14" s="1" t="s">
        <v>19</v>
      </c>
      <c r="B14" s="4">
        <v>6387094</v>
      </c>
      <c r="C14" s="4">
        <v>9188466</v>
      </c>
      <c r="D14" s="4">
        <f>C14/B14*100</f>
        <v>143.85988369671716</v>
      </c>
      <c r="E14" s="5">
        <v>1211652</v>
      </c>
      <c r="F14" s="4">
        <v>1158086.8</v>
      </c>
      <c r="G14" s="6">
        <f t="shared" si="0"/>
        <v>95.579159692717056</v>
      </c>
      <c r="H14" s="4">
        <v>4942</v>
      </c>
      <c r="I14" s="4">
        <v>5178.2</v>
      </c>
      <c r="J14" s="6">
        <f t="shared" si="1"/>
        <v>104.77944152165115</v>
      </c>
      <c r="K14" s="4">
        <v>17299</v>
      </c>
      <c r="L14" s="4">
        <v>18243.400000000001</v>
      </c>
      <c r="M14" s="6">
        <f t="shared" si="3"/>
        <v>105.45927510260708</v>
      </c>
      <c r="N14" s="4">
        <v>4930</v>
      </c>
      <c r="O14" s="4">
        <v>4024</v>
      </c>
      <c r="P14" s="6">
        <f t="shared" si="4"/>
        <v>81.622718052738335</v>
      </c>
      <c r="Q14" s="4">
        <v>27136.5</v>
      </c>
      <c r="R14" s="4">
        <v>39029.5</v>
      </c>
      <c r="S14" s="6">
        <f t="shared" si="2"/>
        <v>143.82658043594421</v>
      </c>
    </row>
  </sheetData>
  <mergeCells count="7">
    <mergeCell ref="Q4:S4"/>
    <mergeCell ref="A4:A5"/>
    <mergeCell ref="B4:D4"/>
    <mergeCell ref="E4:G4"/>
    <mergeCell ref="H4:J4"/>
    <mergeCell ref="K4:M4"/>
    <mergeCell ref="N4:P4"/>
  </mergeCell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2020-11-06T12:40:13Z</dcterms:modified>
</cp:coreProperties>
</file>